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SUS\Documents\PRODI INFORMATIKA\kurikulum informatika UWG\"/>
    </mc:Choice>
  </mc:AlternateContent>
  <bookViews>
    <workbookView xWindow="0" yWindow="0" windowWidth="20490" windowHeight="9045"/>
  </bookViews>
  <sheets>
    <sheet name="KONVERSI 2011&gt;&gt;2015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" i="2" l="1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55" i="2"/>
  <c r="K56" i="2"/>
  <c r="K57" i="2"/>
  <c r="K58" i="2"/>
  <c r="K59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5" i="2"/>
  <c r="K5" i="2" s="1"/>
  <c r="G60" i="2" s="1"/>
  <c r="J6" i="2" l="1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" i="2"/>
  <c r="G59" i="2"/>
  <c r="J59" i="2" l="1"/>
  <c r="J60" i="2" l="1"/>
</calcChain>
</file>

<file path=xl/sharedStrings.xml><?xml version="1.0" encoding="utf-8"?>
<sst xmlns="http://schemas.openxmlformats.org/spreadsheetml/2006/main" count="233" uniqueCount="217">
  <si>
    <t>SKS</t>
  </si>
  <si>
    <t>UWG-101</t>
  </si>
  <si>
    <t>Pendidikan Agama I</t>
  </si>
  <si>
    <t>FTK-101</t>
  </si>
  <si>
    <t>MATEMATIKA 1</t>
  </si>
  <si>
    <t>IFT-101</t>
  </si>
  <si>
    <t>PENGANTAR TEKNOLOGI INFOMASI</t>
  </si>
  <si>
    <t>IFT-102</t>
  </si>
  <si>
    <t>ALGORITMA DAN PEMROGRAMAN DASAR (+P)</t>
  </si>
  <si>
    <t>IFT-103</t>
  </si>
  <si>
    <t>LOGIKA DIGITAL</t>
  </si>
  <si>
    <t>UWG-103</t>
  </si>
  <si>
    <t>Bhs. Indonesia</t>
  </si>
  <si>
    <t>UWG-102</t>
  </si>
  <si>
    <t>Pendidikan Pancasila</t>
  </si>
  <si>
    <t>FTK-203</t>
  </si>
  <si>
    <t>MATEMATIKA 2</t>
  </si>
  <si>
    <t>IFT-204</t>
  </si>
  <si>
    <t>MATEMATIKA DISKRIT</t>
  </si>
  <si>
    <t>IFT-205</t>
  </si>
  <si>
    <t>SISTEM BASIS DATA (+P)</t>
  </si>
  <si>
    <t>IFT-206</t>
  </si>
  <si>
    <t>IFT-207</t>
  </si>
  <si>
    <t>JARINGAN KOMPUTER &amp; KOMUNIKASI DATA (+P)</t>
  </si>
  <si>
    <t>UWG-204</t>
  </si>
  <si>
    <t>ILMU SOSIAL DAN BUDAYA DASAR</t>
  </si>
  <si>
    <t>FTK-204</t>
  </si>
  <si>
    <t>Bhs Inggris</t>
  </si>
  <si>
    <t>IFT-208</t>
  </si>
  <si>
    <t>ORGANISASI &amp; ARSITEKTUR KOMPUTER</t>
  </si>
  <si>
    <t>FTK-305</t>
  </si>
  <si>
    <t>IFT-308</t>
  </si>
  <si>
    <t>SISTEM APLIKASI BERORIENTASI OBYEK (+P)</t>
  </si>
  <si>
    <t>IFT-310</t>
  </si>
  <si>
    <t>PEMROGRAMAN WEB (+P)</t>
  </si>
  <si>
    <t>IFT-311</t>
  </si>
  <si>
    <t>ANALISIS DAN DESAIN SISTEM INFORMASI (+P)</t>
  </si>
  <si>
    <t>IFT-312</t>
  </si>
  <si>
    <t>INTERAKSI MANUSIA DAN KOMPUTER (+P)</t>
  </si>
  <si>
    <t>IFT-313</t>
  </si>
  <si>
    <t>FTK-406</t>
  </si>
  <si>
    <t>IFT-414</t>
  </si>
  <si>
    <t>PEMROGRAMAN VISUAL (+P)</t>
  </si>
  <si>
    <t>IFT-415</t>
  </si>
  <si>
    <t>SISTEM APLIKASI WEB (+P)</t>
  </si>
  <si>
    <t>IFT-416</t>
  </si>
  <si>
    <t>DATA MINING</t>
  </si>
  <si>
    <t>IFT-417</t>
  </si>
  <si>
    <t>TEORI BAHASA OTOMATA</t>
  </si>
  <si>
    <t>IFT-418</t>
  </si>
  <si>
    <t>DASAR REKAYASA PERANGKAT LUNAK</t>
  </si>
  <si>
    <t>UWG-407</t>
  </si>
  <si>
    <t>Pendidikan Agama II</t>
  </si>
  <si>
    <t>IFT-519</t>
  </si>
  <si>
    <t>E-BISNIS</t>
  </si>
  <si>
    <t>IFT-520</t>
  </si>
  <si>
    <t>SISTEM OPERASI KOMPUTER (+P)</t>
  </si>
  <si>
    <t>IFT-521</t>
  </si>
  <si>
    <t>SISTEM APLIKASI MOBILE (+P)</t>
  </si>
  <si>
    <t>IFT-522</t>
  </si>
  <si>
    <t>SISTEM TERINTEGRASI</t>
  </si>
  <si>
    <t>IFT-523</t>
  </si>
  <si>
    <t>APLIKASI ENTERPRISE (+P)</t>
  </si>
  <si>
    <t>IFT-524</t>
  </si>
  <si>
    <t>SISTEM KECERDASAN BUATAN</t>
  </si>
  <si>
    <t>UWG-508</t>
  </si>
  <si>
    <t>IFT-625</t>
  </si>
  <si>
    <t>GRAFIKA KOMPUTER &amp; PENGOLAHAN CITRA (+P)</t>
  </si>
  <si>
    <t>IFT-626</t>
  </si>
  <si>
    <t>BUSSINESS INTELLIGENT</t>
  </si>
  <si>
    <t>IFT-627</t>
  </si>
  <si>
    <t>PROYEK PERANGKAT LUNAK MULTY PLATFORM (+P)</t>
  </si>
  <si>
    <t>UWG-609</t>
  </si>
  <si>
    <t>PENDIDIKAN KEWARGANEGARAAN</t>
  </si>
  <si>
    <t>UWG-300</t>
  </si>
  <si>
    <t>Kuliah pengabdian Masyarakat (&gt;90 SKS)</t>
  </si>
  <si>
    <t>IFT-728</t>
  </si>
  <si>
    <t>CLOUD COMPUTING</t>
  </si>
  <si>
    <t>IFT-729</t>
  </si>
  <si>
    <t>KEAMANAN DATA DAN SISTEM INFORMASI</t>
  </si>
  <si>
    <t>IFT-730</t>
  </si>
  <si>
    <t>MANAJEMEN PROYEK DAN ETIKA PROFESI</t>
  </si>
  <si>
    <t>FTK-707</t>
  </si>
  <si>
    <t>Metodologi Penelitian (&gt; 100 SKS)</t>
  </si>
  <si>
    <t>FTK-708</t>
  </si>
  <si>
    <t>Kerja Praktik (&gt; 110 SKS)</t>
  </si>
  <si>
    <t>IFT-705</t>
  </si>
  <si>
    <t>KARYA PENGABDIAN PRODUKTIF (&gt;90 SKS)</t>
  </si>
  <si>
    <t>IFT-704</t>
  </si>
  <si>
    <t>PRA SKRIPSI (&gt;110 SKS)</t>
  </si>
  <si>
    <t>FTK-809</t>
  </si>
  <si>
    <t>SKRIPSI (&gt;130 SKS)</t>
  </si>
  <si>
    <t>IFT-601</t>
  </si>
  <si>
    <t>NETWORKING ADVANCE</t>
  </si>
  <si>
    <t>IFT-602</t>
  </si>
  <si>
    <t>DATABASE SYSTEM ADVANCE</t>
  </si>
  <si>
    <t>IFT-603</t>
  </si>
  <si>
    <t>WEB MINING</t>
  </si>
  <si>
    <t>IFT-604</t>
  </si>
  <si>
    <t>FIBER OPTIK</t>
  </si>
  <si>
    <t>IFT-605</t>
  </si>
  <si>
    <t>DECISSION SUPPORT SYSTEM</t>
  </si>
  <si>
    <t>IFT-606</t>
  </si>
  <si>
    <t>EMBEDED SYSTEM</t>
  </si>
  <si>
    <t>UWG-202</t>
  </si>
  <si>
    <t>KURIKULUM 2011</t>
  </si>
  <si>
    <t>KURIKULUM 2015</t>
  </si>
  <si>
    <t>KODE</t>
  </si>
  <si>
    <t>MATA KULIAH</t>
  </si>
  <si>
    <t>PENDIDIKAN AGAMA I</t>
  </si>
  <si>
    <t>PENDIDIKAN PANCASILA</t>
  </si>
  <si>
    <t>UWG-105</t>
  </si>
  <si>
    <t>BAHASA INDONESIA</t>
  </si>
  <si>
    <t>KALKULUS I</t>
  </si>
  <si>
    <t>FTK-107</t>
  </si>
  <si>
    <t>FISIKA DASAR + PRAKTIKUM</t>
  </si>
  <si>
    <t>PENGANTAR TEKNOLOGI INFORMASI DAN KOMUNIKASI</t>
  </si>
  <si>
    <t>ALGORITMA DAN PEMROGRAMAN DASAR + WORKSHOP</t>
  </si>
  <si>
    <t>ELEKTRONIKA KOMPUTER DIGITAL + WORKSHOP</t>
  </si>
  <si>
    <t>UWG-106</t>
  </si>
  <si>
    <t>ILMU SOSIAL BUDAYA DASAR</t>
  </si>
  <si>
    <t>UWG-107</t>
  </si>
  <si>
    <t>ILMU ALAMIAH DASAR</t>
  </si>
  <si>
    <t>FTK-102</t>
  </si>
  <si>
    <t>KALKULUS II</t>
  </si>
  <si>
    <t>FTK-111</t>
  </si>
  <si>
    <t>BAHASA INGGRIS</t>
  </si>
  <si>
    <t>IFT-104</t>
  </si>
  <si>
    <t>PEMROGRAMAN VISUAL + WORKSHOP</t>
  </si>
  <si>
    <t>IFT-105</t>
  </si>
  <si>
    <t>IFT-106</t>
  </si>
  <si>
    <t>STRUKTUR DATA</t>
  </si>
  <si>
    <t>IFT-107</t>
  </si>
  <si>
    <t>FTK-205</t>
  </si>
  <si>
    <t>METODE NUMERIK</t>
  </si>
  <si>
    <t>SISTEM BERKAS DAN KONSEP BASIS DATA</t>
  </si>
  <si>
    <t>SISTEM INFORMASI</t>
  </si>
  <si>
    <t>STRATEGI ALGORITMA &amp; STUKTUR DATA (+P)</t>
  </si>
  <si>
    <t xml:space="preserve"> METODE NUMERIK DANPEMROGRAMAN (+P)</t>
  </si>
  <si>
    <t>IFT-209</t>
  </si>
  <si>
    <t>KOMUNIKASI DATA DAN JARINGAN KOMPUTER + WORKSH</t>
  </si>
  <si>
    <t>IFT-210</t>
  </si>
  <si>
    <t>PEMROGRAMAN BERORIENTASI OBYEK + WORKSHOP</t>
  </si>
  <si>
    <t>IFT-211</t>
  </si>
  <si>
    <t>INTERAKSI MANUSIA DAN KOMPUTER</t>
  </si>
  <si>
    <t>IFT-212</t>
  </si>
  <si>
    <t>ALJABAR LINEAR</t>
  </si>
  <si>
    <t>IFT-213</t>
  </si>
  <si>
    <t>SISTEM OPERASI KOMPUTER + WORKSHOP</t>
  </si>
  <si>
    <t>IFT-214</t>
  </si>
  <si>
    <t>TEORI BAHASA DAN OTOMATA</t>
  </si>
  <si>
    <t>PENDIDIKAN AGAMA II</t>
  </si>
  <si>
    <t>FTK-206</t>
  </si>
  <si>
    <t>PROBABILITAS DAN STATISTIK</t>
  </si>
  <si>
    <t>STATISTIKA</t>
  </si>
  <si>
    <t>IFT-215</t>
  </si>
  <si>
    <t>IFT-216</t>
  </si>
  <si>
    <t>ANALISIS DAN DESAIN SISTEM INFORMASI + TUGAS</t>
  </si>
  <si>
    <t>IFT-217</t>
  </si>
  <si>
    <t>SISTEM BASIS DATA + WORKSHOP</t>
  </si>
  <si>
    <t>IFT-218</t>
  </si>
  <si>
    <t>PEMROGRAMAN WEB DAN WAP + WORKSHOP</t>
  </si>
  <si>
    <t>IFT-219</t>
  </si>
  <si>
    <t>TEKNIK KOMPILATOR</t>
  </si>
  <si>
    <t>UWG-306</t>
  </si>
  <si>
    <t>KEWIRAUSAHAAN</t>
  </si>
  <si>
    <t>Kewirausahaan</t>
  </si>
  <si>
    <t>IFT-320</t>
  </si>
  <si>
    <t>PENGOLAHAN CITRA DAN GRAFIKA KOMPUTER + WORKS</t>
  </si>
  <si>
    <t>IFT-321</t>
  </si>
  <si>
    <t>IFT-322</t>
  </si>
  <si>
    <t>REKAYASA PERANGKAT LUNAK</t>
  </si>
  <si>
    <t>IFT-323</t>
  </si>
  <si>
    <t>SISTEM APLIKASI BERBASIS WEB + WORKSHOP</t>
  </si>
  <si>
    <t>IFT-324</t>
  </si>
  <si>
    <t>SISTEM TERDISTRIBUSI</t>
  </si>
  <si>
    <t>IFT-325</t>
  </si>
  <si>
    <t>KAPITA SELEKTA</t>
  </si>
  <si>
    <t>UWG-304</t>
  </si>
  <si>
    <t>IFT-326</t>
  </si>
  <si>
    <t>MANAJEMEN PROYEK DAN ETIKA PROFES INFORMATIKA</t>
  </si>
  <si>
    <t>IFT-327</t>
  </si>
  <si>
    <t>SISTEM APLIKASI MOBILE + WORKSHOP</t>
  </si>
  <si>
    <t>IFT-328</t>
  </si>
  <si>
    <t>SISTEM PENUNJANG KEPUTUSAN</t>
  </si>
  <si>
    <t>IFT-329</t>
  </si>
  <si>
    <t>ANIMASI DAN MULTIMEDIA AUTHORING + WORKSHOP</t>
  </si>
  <si>
    <t>IFT-330</t>
  </si>
  <si>
    <t>EMBEDDED SYSTEM</t>
  </si>
  <si>
    <t>IFT-331</t>
  </si>
  <si>
    <t>DATA WAREHOUSE</t>
  </si>
  <si>
    <t>IFT-432</t>
  </si>
  <si>
    <t>SISTEM INFORMASI ENTERPRISE + TUGAS</t>
  </si>
  <si>
    <t>IFT-433</t>
  </si>
  <si>
    <t>PEMROSESAN DATA SPASIAL + WORKSHOP</t>
  </si>
  <si>
    <t>IFT-434</t>
  </si>
  <si>
    <t>PEMROGRAMAN GAME + WORKSHOP</t>
  </si>
  <si>
    <t>KULIAH PENGABDIAN MASYARAKAT</t>
  </si>
  <si>
    <t>UWG-500</t>
  </si>
  <si>
    <t>IFT-435</t>
  </si>
  <si>
    <t>KARYA PENGABDIAN PRODUKTIF</t>
  </si>
  <si>
    <t>FTK-312</t>
  </si>
  <si>
    <t>METODOLOGI PENELITIAN</t>
  </si>
  <si>
    <t>IFT-436</t>
  </si>
  <si>
    <t>SEMINAR USULAN PENELITIAN</t>
  </si>
  <si>
    <t>FTK-300</t>
  </si>
  <si>
    <t>PRAKTEK KERJA</t>
  </si>
  <si>
    <t>FTK-400</t>
  </si>
  <si>
    <t>TUGAS AKHIR (SKRIPSI)</t>
  </si>
  <si>
    <t>NILAI</t>
  </si>
  <si>
    <t>NILAI ANGKA</t>
  </si>
  <si>
    <t xml:space="preserve"> N X SKS</t>
  </si>
  <si>
    <t>TOTAL</t>
  </si>
  <si>
    <t>IPK</t>
  </si>
  <si>
    <t>TOTAL SKS KONVERSI</t>
  </si>
  <si>
    <t>SKS KONVERSI</t>
  </si>
  <si>
    <t>KONVERSI KURIKULUM 2011 KE 2015 TEKNIK INFORMATIKA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</si>
</sst>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5"/>
      <color theme="1"/>
      <name val="Arial"/>
      <family val="2"/>
    </font>
    <font>
      <sz val="10"/>
      <color theme="1"/>
      <name val="Times New Roman"/>
      <family val="1"/>
    </font>
    <font>
      <sz val="8"/>
      <color rgb="FFFF000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8"/>
      <color rgb="FF003366"/>
      <name val="Arial"/>
      <family val="2"/>
    </font>
    <font>
      <b/>
      <sz val="10"/>
      <color theme="1"/>
      <name val="Calibri Light"/>
      <family val="2"/>
      <scheme val="major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D3D3D3"/>
      </left>
      <right style="medium">
        <color rgb="FFD3D3D3"/>
      </right>
      <top/>
      <bottom/>
      <diagonal/>
    </border>
    <border>
      <left/>
      <right style="medium">
        <color rgb="FFD3D3D3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horizontal="left" vertical="center" wrapText="1" indent="7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0" fillId="0" borderId="1" xfId="0" applyFill="1" applyBorder="1"/>
    <xf numFmtId="0" fontId="8" fillId="0" borderId="1" xfId="0" applyFont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0"/>
  <sheetViews>
    <sheetView tabSelected="1" workbookViewId="0">
      <selection activeCell="B9" sqref="B9"/>
    </sheetView>
  </sheetViews>
  <sheetFormatPr defaultRowHeight="15" x14ac:dyDescent="0.25"/>
  <cols>
    <col min="2" max="2" width="43.7109375" bestFit="1" customWidth="1"/>
    <col min="3" max="3" width="4.85546875" bestFit="1" customWidth="1"/>
    <col min="4" max="4" width="5.85546875" bestFit="1" customWidth="1"/>
    <col min="5" max="5" width="8.7109375" bestFit="1" customWidth="1"/>
    <col min="6" max="6" width="39.85546875" bestFit="1" customWidth="1"/>
    <col min="7" max="7" width="5.7109375" bestFit="1" customWidth="1"/>
    <col min="8" max="8" width="5.85546875" bestFit="1" customWidth="1"/>
    <col min="9" max="9" width="8.42578125" bestFit="1" customWidth="1"/>
    <col min="10" max="10" width="6" customWidth="1"/>
  </cols>
  <sheetData>
    <row r="1" spans="1:11" x14ac:dyDescent="0.25">
      <c r="A1" s="27" t="s">
        <v>216</v>
      </c>
    </row>
    <row r="3" spans="1:11" ht="15.75" customHeight="1" x14ac:dyDescent="0.25">
      <c r="A3" s="26" t="s">
        <v>105</v>
      </c>
      <c r="B3" s="26"/>
      <c r="C3" s="26"/>
      <c r="D3" s="26"/>
      <c r="E3" s="26" t="s">
        <v>106</v>
      </c>
      <c r="F3" s="26"/>
      <c r="G3" s="26"/>
      <c r="H3" s="26"/>
      <c r="I3" s="26"/>
      <c r="J3" s="26"/>
      <c r="K3" s="26"/>
    </row>
    <row r="4" spans="1:11" ht="38.25" x14ac:dyDescent="0.25">
      <c r="A4" s="4" t="s">
        <v>107</v>
      </c>
      <c r="B4" s="5" t="s">
        <v>108</v>
      </c>
      <c r="C4" s="5" t="s">
        <v>0</v>
      </c>
      <c r="D4" s="5" t="s">
        <v>209</v>
      </c>
      <c r="E4" s="6" t="s">
        <v>107</v>
      </c>
      <c r="F4" s="7" t="s">
        <v>108</v>
      </c>
      <c r="G4" s="5" t="s">
        <v>0</v>
      </c>
      <c r="H4" s="8" t="s">
        <v>209</v>
      </c>
      <c r="I4" s="8" t="s">
        <v>210</v>
      </c>
      <c r="J4" s="8" t="s">
        <v>211</v>
      </c>
      <c r="K4" s="5" t="s">
        <v>215</v>
      </c>
    </row>
    <row r="5" spans="1:11" x14ac:dyDescent="0.25">
      <c r="A5" s="9" t="s">
        <v>1</v>
      </c>
      <c r="B5" s="9" t="s">
        <v>109</v>
      </c>
      <c r="C5" s="10">
        <v>2</v>
      </c>
      <c r="D5" s="10"/>
      <c r="E5" s="11" t="s">
        <v>1</v>
      </c>
      <c r="F5" s="11" t="s">
        <v>2</v>
      </c>
      <c r="G5" s="12">
        <v>2</v>
      </c>
      <c r="H5" s="13"/>
      <c r="I5" s="1">
        <f>IF(H5="A",4,IF(H5="B+",3.5,IF(H5="B",3,IF(H5="C+",2.5, IF(H5="C",2,IF(H5="D+",1.5,IF(H5="D",1,0 ) ) )) ) ) )</f>
        <v>0</v>
      </c>
      <c r="J5" s="1">
        <f>G5*I5</f>
        <v>0</v>
      </c>
      <c r="K5" s="1">
        <f>IF(I5&gt;0,G5,0)</f>
        <v>0</v>
      </c>
    </row>
    <row r="6" spans="1:11" x14ac:dyDescent="0.25">
      <c r="A6" s="9" t="s">
        <v>11</v>
      </c>
      <c r="B6" s="9" t="s">
        <v>110</v>
      </c>
      <c r="C6" s="10">
        <v>2</v>
      </c>
      <c r="D6" s="10"/>
      <c r="E6" s="11" t="s">
        <v>13</v>
      </c>
      <c r="F6" s="11" t="s">
        <v>14</v>
      </c>
      <c r="G6" s="12">
        <v>2</v>
      </c>
      <c r="H6" s="13"/>
      <c r="I6" s="1">
        <f t="shared" ref="I6:I59" si="0">IF(H6="A",4,IF(H6="B+",3.5,IF(H6="B",3,IF(H6="C+",2.5, IF(H6="C",2,IF(H6="D+",1.5,IF(H6="D",1,0 ) ) )) ) ) )</f>
        <v>0</v>
      </c>
      <c r="J6" s="1">
        <f t="shared" ref="J6:J58" si="1">G6*I6</f>
        <v>0</v>
      </c>
      <c r="K6" s="1">
        <f t="shared" ref="K6:K59" si="2">IF(I6&gt;0,G6,0)</f>
        <v>0</v>
      </c>
    </row>
    <row r="7" spans="1:11" x14ac:dyDescent="0.25">
      <c r="A7" s="9" t="s">
        <v>111</v>
      </c>
      <c r="B7" s="9" t="s">
        <v>112</v>
      </c>
      <c r="C7" s="10">
        <v>2</v>
      </c>
      <c r="D7" s="10"/>
      <c r="E7" s="11" t="s">
        <v>11</v>
      </c>
      <c r="F7" s="11" t="s">
        <v>12</v>
      </c>
      <c r="G7" s="12">
        <v>2</v>
      </c>
      <c r="H7" s="13"/>
      <c r="I7" s="1">
        <f t="shared" si="0"/>
        <v>0</v>
      </c>
      <c r="J7" s="1">
        <f t="shared" si="1"/>
        <v>0</v>
      </c>
      <c r="K7" s="1">
        <f t="shared" si="2"/>
        <v>0</v>
      </c>
    </row>
    <row r="8" spans="1:11" x14ac:dyDescent="0.25">
      <c r="A8" s="14" t="s">
        <v>3</v>
      </c>
      <c r="B8" s="14" t="s">
        <v>113</v>
      </c>
      <c r="C8" s="15">
        <v>3</v>
      </c>
      <c r="D8" s="15"/>
      <c r="E8" s="14" t="s">
        <v>3</v>
      </c>
      <c r="F8" s="11" t="s">
        <v>4</v>
      </c>
      <c r="G8" s="12">
        <v>4</v>
      </c>
      <c r="H8" s="13"/>
      <c r="I8" s="1">
        <f t="shared" si="0"/>
        <v>0</v>
      </c>
      <c r="J8" s="1">
        <f t="shared" si="1"/>
        <v>0</v>
      </c>
      <c r="K8" s="1">
        <f t="shared" si="2"/>
        <v>0</v>
      </c>
    </row>
    <row r="9" spans="1:11" x14ac:dyDescent="0.25">
      <c r="A9" s="14" t="s">
        <v>114</v>
      </c>
      <c r="B9" s="14" t="s">
        <v>115</v>
      </c>
      <c r="C9" s="15">
        <v>3</v>
      </c>
      <c r="D9" s="15"/>
      <c r="E9" s="11" t="s">
        <v>102</v>
      </c>
      <c r="F9" s="11" t="s">
        <v>103</v>
      </c>
      <c r="G9" s="12">
        <v>2</v>
      </c>
      <c r="H9" s="13"/>
      <c r="I9" s="1">
        <f t="shared" si="0"/>
        <v>0</v>
      </c>
      <c r="J9" s="1">
        <f t="shared" si="1"/>
        <v>0</v>
      </c>
      <c r="K9" s="1">
        <f t="shared" si="2"/>
        <v>0</v>
      </c>
    </row>
    <row r="10" spans="1:11" x14ac:dyDescent="0.25">
      <c r="A10" s="11" t="s">
        <v>5</v>
      </c>
      <c r="B10" s="11" t="s">
        <v>116</v>
      </c>
      <c r="C10" s="12">
        <v>2</v>
      </c>
      <c r="D10" s="12"/>
      <c r="E10" s="11" t="s">
        <v>5</v>
      </c>
      <c r="F10" s="11" t="s">
        <v>6</v>
      </c>
      <c r="G10" s="12">
        <v>2</v>
      </c>
      <c r="H10" s="13"/>
      <c r="I10" s="1">
        <f t="shared" si="0"/>
        <v>0</v>
      </c>
      <c r="J10" s="1">
        <f t="shared" si="1"/>
        <v>0</v>
      </c>
      <c r="K10" s="1">
        <f t="shared" si="2"/>
        <v>0</v>
      </c>
    </row>
    <row r="11" spans="1:11" x14ac:dyDescent="0.25">
      <c r="A11" s="11" t="s">
        <v>7</v>
      </c>
      <c r="B11" s="11" t="s">
        <v>117</v>
      </c>
      <c r="C11" s="12">
        <v>3</v>
      </c>
      <c r="D11" s="12"/>
      <c r="E11" s="11" t="s">
        <v>7</v>
      </c>
      <c r="F11" s="11" t="s">
        <v>8</v>
      </c>
      <c r="G11" s="12">
        <v>4</v>
      </c>
      <c r="H11" s="13"/>
      <c r="I11" s="1">
        <f t="shared" si="0"/>
        <v>0</v>
      </c>
      <c r="J11" s="1">
        <f t="shared" si="1"/>
        <v>0</v>
      </c>
      <c r="K11" s="1">
        <f t="shared" si="2"/>
        <v>0</v>
      </c>
    </row>
    <row r="12" spans="1:11" x14ac:dyDescent="0.25">
      <c r="A12" s="11" t="s">
        <v>9</v>
      </c>
      <c r="B12" s="11" t="s">
        <v>118</v>
      </c>
      <c r="C12" s="12">
        <v>3</v>
      </c>
      <c r="D12" s="12"/>
      <c r="E12" s="11" t="s">
        <v>9</v>
      </c>
      <c r="F12" s="11" t="s">
        <v>10</v>
      </c>
      <c r="G12" s="12">
        <v>2</v>
      </c>
      <c r="H12" s="13"/>
      <c r="I12" s="1">
        <f t="shared" si="0"/>
        <v>0</v>
      </c>
      <c r="J12" s="1">
        <f t="shared" si="1"/>
        <v>0</v>
      </c>
      <c r="K12" s="1">
        <f t="shared" si="2"/>
        <v>0</v>
      </c>
    </row>
    <row r="13" spans="1:11" x14ac:dyDescent="0.25">
      <c r="A13" s="9" t="s">
        <v>119</v>
      </c>
      <c r="B13" s="9" t="s">
        <v>120</v>
      </c>
      <c r="C13" s="10">
        <v>2</v>
      </c>
      <c r="D13" s="10"/>
      <c r="E13" s="11" t="s">
        <v>24</v>
      </c>
      <c r="F13" s="11" t="s">
        <v>25</v>
      </c>
      <c r="G13" s="12">
        <v>2</v>
      </c>
      <c r="H13" s="13"/>
      <c r="I13" s="1">
        <f t="shared" si="0"/>
        <v>0</v>
      </c>
      <c r="J13" s="1">
        <f t="shared" si="1"/>
        <v>0</v>
      </c>
      <c r="K13" s="1">
        <f t="shared" si="2"/>
        <v>0</v>
      </c>
    </row>
    <row r="14" spans="1:11" x14ac:dyDescent="0.25">
      <c r="A14" s="9" t="s">
        <v>121</v>
      </c>
      <c r="B14" s="9" t="s">
        <v>122</v>
      </c>
      <c r="C14" s="10">
        <v>2</v>
      </c>
      <c r="D14" s="10"/>
      <c r="E14" s="11" t="s">
        <v>96</v>
      </c>
      <c r="F14" s="11" t="s">
        <v>97</v>
      </c>
      <c r="G14" s="12">
        <v>2</v>
      </c>
      <c r="H14" s="13"/>
      <c r="I14" s="1">
        <f t="shared" si="0"/>
        <v>0</v>
      </c>
      <c r="J14" s="1">
        <f t="shared" si="1"/>
        <v>0</v>
      </c>
      <c r="K14" s="1">
        <f t="shared" si="2"/>
        <v>0</v>
      </c>
    </row>
    <row r="15" spans="1:11" x14ac:dyDescent="0.25">
      <c r="A15" s="14" t="s">
        <v>123</v>
      </c>
      <c r="B15" s="14" t="s">
        <v>124</v>
      </c>
      <c r="C15" s="15">
        <v>3</v>
      </c>
      <c r="D15" s="15"/>
      <c r="E15" s="11" t="s">
        <v>15</v>
      </c>
      <c r="F15" s="11" t="s">
        <v>16</v>
      </c>
      <c r="G15" s="12">
        <v>4</v>
      </c>
      <c r="H15" s="13"/>
      <c r="I15" s="1">
        <f t="shared" si="0"/>
        <v>0</v>
      </c>
      <c r="J15" s="1">
        <f t="shared" si="1"/>
        <v>0</v>
      </c>
      <c r="K15" s="1">
        <f t="shared" si="2"/>
        <v>0</v>
      </c>
    </row>
    <row r="16" spans="1:11" x14ac:dyDescent="0.25">
      <c r="A16" s="14" t="s">
        <v>125</v>
      </c>
      <c r="B16" s="14" t="s">
        <v>126</v>
      </c>
      <c r="C16" s="15">
        <v>2</v>
      </c>
      <c r="D16" s="15"/>
      <c r="E16" s="11" t="s">
        <v>26</v>
      </c>
      <c r="F16" s="11" t="s">
        <v>27</v>
      </c>
      <c r="G16" s="12">
        <v>2</v>
      </c>
      <c r="H16" s="13"/>
      <c r="I16" s="1">
        <f t="shared" si="0"/>
        <v>0</v>
      </c>
      <c r="J16" s="1">
        <f t="shared" si="1"/>
        <v>0</v>
      </c>
      <c r="K16" s="1">
        <f t="shared" si="2"/>
        <v>0</v>
      </c>
    </row>
    <row r="17" spans="1:11" x14ac:dyDescent="0.25">
      <c r="A17" s="11" t="s">
        <v>127</v>
      </c>
      <c r="B17" s="11" t="s">
        <v>128</v>
      </c>
      <c r="C17" s="12">
        <v>4</v>
      </c>
      <c r="D17" s="12"/>
      <c r="E17" s="11" t="s">
        <v>41</v>
      </c>
      <c r="F17" s="11" t="s">
        <v>42</v>
      </c>
      <c r="G17" s="12">
        <v>3</v>
      </c>
      <c r="H17" s="13"/>
      <c r="I17" s="1">
        <f t="shared" si="0"/>
        <v>0</v>
      </c>
      <c r="J17" s="1">
        <f t="shared" si="1"/>
        <v>0</v>
      </c>
      <c r="K17" s="1">
        <f t="shared" si="2"/>
        <v>0</v>
      </c>
    </row>
    <row r="18" spans="1:11" x14ac:dyDescent="0.25">
      <c r="A18" s="11" t="s">
        <v>129</v>
      </c>
      <c r="B18" s="11" t="s">
        <v>18</v>
      </c>
      <c r="C18" s="12">
        <v>3</v>
      </c>
      <c r="D18" s="12"/>
      <c r="E18" s="11" t="s">
        <v>17</v>
      </c>
      <c r="F18" s="11" t="s">
        <v>18</v>
      </c>
      <c r="G18" s="12">
        <v>2</v>
      </c>
      <c r="H18" s="13"/>
      <c r="I18" s="1">
        <f t="shared" si="0"/>
        <v>0</v>
      </c>
      <c r="J18" s="1">
        <f t="shared" si="1"/>
        <v>0</v>
      </c>
      <c r="K18" s="1">
        <f t="shared" si="2"/>
        <v>0</v>
      </c>
    </row>
    <row r="19" spans="1:11" x14ac:dyDescent="0.25">
      <c r="A19" s="11" t="s">
        <v>130</v>
      </c>
      <c r="B19" s="11" t="s">
        <v>131</v>
      </c>
      <c r="C19" s="12">
        <v>2</v>
      </c>
      <c r="D19" s="12"/>
      <c r="E19" s="11" t="s">
        <v>21</v>
      </c>
      <c r="F19" s="11" t="s">
        <v>137</v>
      </c>
      <c r="G19" s="12">
        <v>3</v>
      </c>
      <c r="H19" s="13"/>
      <c r="I19" s="1">
        <f t="shared" si="0"/>
        <v>0</v>
      </c>
      <c r="J19" s="1">
        <f t="shared" si="1"/>
        <v>0</v>
      </c>
      <c r="K19" s="1">
        <f t="shared" si="2"/>
        <v>0</v>
      </c>
    </row>
    <row r="20" spans="1:11" x14ac:dyDescent="0.25">
      <c r="A20" s="11" t="s">
        <v>132</v>
      </c>
      <c r="B20" s="11" t="s">
        <v>29</v>
      </c>
      <c r="C20" s="12">
        <v>3</v>
      </c>
      <c r="D20" s="12"/>
      <c r="E20" s="11" t="s">
        <v>28</v>
      </c>
      <c r="F20" s="11" t="s">
        <v>29</v>
      </c>
      <c r="G20" s="12">
        <v>2</v>
      </c>
      <c r="H20" s="13"/>
      <c r="I20" s="1">
        <f t="shared" si="0"/>
        <v>0</v>
      </c>
      <c r="J20" s="1">
        <f t="shared" si="1"/>
        <v>0</v>
      </c>
      <c r="K20" s="1">
        <f t="shared" si="2"/>
        <v>0</v>
      </c>
    </row>
    <row r="21" spans="1:11" x14ac:dyDescent="0.25">
      <c r="A21" s="14" t="s">
        <v>133</v>
      </c>
      <c r="B21" s="14" t="s">
        <v>134</v>
      </c>
      <c r="C21" s="15">
        <v>2</v>
      </c>
      <c r="D21" s="15"/>
      <c r="E21" s="11" t="s">
        <v>30</v>
      </c>
      <c r="F21" s="11" t="s">
        <v>138</v>
      </c>
      <c r="G21" s="12">
        <v>3</v>
      </c>
      <c r="H21" s="13"/>
      <c r="I21" s="1">
        <f t="shared" si="0"/>
        <v>0</v>
      </c>
      <c r="J21" s="1">
        <f t="shared" si="1"/>
        <v>0</v>
      </c>
      <c r="K21" s="1">
        <f t="shared" si="2"/>
        <v>0</v>
      </c>
    </row>
    <row r="22" spans="1:11" x14ac:dyDescent="0.25">
      <c r="A22" s="11" t="s">
        <v>28</v>
      </c>
      <c r="B22" s="11" t="s">
        <v>135</v>
      </c>
      <c r="C22" s="12">
        <v>2</v>
      </c>
      <c r="D22" s="12"/>
      <c r="E22" s="11" t="s">
        <v>39</v>
      </c>
      <c r="F22" s="11" t="s">
        <v>136</v>
      </c>
      <c r="G22" s="12">
        <v>2</v>
      </c>
      <c r="H22" s="13"/>
      <c r="I22" s="1">
        <f t="shared" si="0"/>
        <v>0</v>
      </c>
      <c r="J22" s="1">
        <f t="shared" si="1"/>
        <v>0</v>
      </c>
      <c r="K22" s="1">
        <f t="shared" si="2"/>
        <v>0</v>
      </c>
    </row>
    <row r="23" spans="1:11" x14ac:dyDescent="0.25">
      <c r="A23" s="11" t="s">
        <v>139</v>
      </c>
      <c r="B23" s="11" t="s">
        <v>140</v>
      </c>
      <c r="C23" s="12">
        <v>4</v>
      </c>
      <c r="D23" s="16"/>
      <c r="E23" s="11" t="s">
        <v>22</v>
      </c>
      <c r="F23" s="11" t="s">
        <v>23</v>
      </c>
      <c r="G23" s="12">
        <v>3</v>
      </c>
      <c r="H23" s="13"/>
      <c r="I23" s="1">
        <f t="shared" si="0"/>
        <v>0</v>
      </c>
      <c r="J23" s="1">
        <f t="shared" si="1"/>
        <v>0</v>
      </c>
      <c r="K23" s="1">
        <f t="shared" si="2"/>
        <v>0</v>
      </c>
    </row>
    <row r="24" spans="1:11" x14ac:dyDescent="0.25">
      <c r="A24" s="11" t="s">
        <v>141</v>
      </c>
      <c r="B24" s="11" t="s">
        <v>142</v>
      </c>
      <c r="C24" s="12">
        <v>4</v>
      </c>
      <c r="D24" s="16"/>
      <c r="E24" s="11" t="s">
        <v>31</v>
      </c>
      <c r="F24" s="11" t="s">
        <v>32</v>
      </c>
      <c r="G24" s="12">
        <v>4</v>
      </c>
      <c r="H24" s="13"/>
      <c r="I24" s="1">
        <f t="shared" si="0"/>
        <v>0</v>
      </c>
      <c r="J24" s="1">
        <f t="shared" si="1"/>
        <v>0</v>
      </c>
      <c r="K24" s="1">
        <f t="shared" si="2"/>
        <v>0</v>
      </c>
    </row>
    <row r="25" spans="1:11" x14ac:dyDescent="0.25">
      <c r="A25" s="11" t="s">
        <v>143</v>
      </c>
      <c r="B25" s="11" t="s">
        <v>144</v>
      </c>
      <c r="C25" s="12">
        <v>2</v>
      </c>
      <c r="D25" s="16"/>
      <c r="E25" s="11" t="s">
        <v>37</v>
      </c>
      <c r="F25" s="11" t="s">
        <v>38</v>
      </c>
      <c r="G25" s="12">
        <v>3</v>
      </c>
      <c r="H25" s="13"/>
      <c r="I25" s="1">
        <f t="shared" si="0"/>
        <v>0</v>
      </c>
      <c r="J25" s="1">
        <f t="shared" si="1"/>
        <v>0</v>
      </c>
      <c r="K25" s="1">
        <f t="shared" si="2"/>
        <v>0</v>
      </c>
    </row>
    <row r="26" spans="1:11" x14ac:dyDescent="0.25">
      <c r="A26" s="11" t="s">
        <v>145</v>
      </c>
      <c r="B26" s="11" t="s">
        <v>146</v>
      </c>
      <c r="C26" s="12">
        <v>2</v>
      </c>
      <c r="D26" s="16"/>
      <c r="E26" s="11" t="s">
        <v>98</v>
      </c>
      <c r="F26" s="11" t="s">
        <v>99</v>
      </c>
      <c r="G26" s="12">
        <v>3</v>
      </c>
      <c r="H26" s="13"/>
      <c r="I26" s="1">
        <f t="shared" si="0"/>
        <v>0</v>
      </c>
      <c r="J26" s="1">
        <f t="shared" si="1"/>
        <v>0</v>
      </c>
      <c r="K26" s="1">
        <f t="shared" si="2"/>
        <v>0</v>
      </c>
    </row>
    <row r="27" spans="1:11" x14ac:dyDescent="0.25">
      <c r="A27" s="11" t="s">
        <v>147</v>
      </c>
      <c r="B27" s="11" t="s">
        <v>148</v>
      </c>
      <c r="C27" s="12">
        <v>3</v>
      </c>
      <c r="D27" s="16"/>
      <c r="E27" s="11" t="s">
        <v>55</v>
      </c>
      <c r="F27" s="11" t="s">
        <v>56</v>
      </c>
      <c r="G27" s="12">
        <v>3</v>
      </c>
      <c r="H27" s="13"/>
      <c r="I27" s="1">
        <f t="shared" si="0"/>
        <v>0</v>
      </c>
      <c r="J27" s="1">
        <f t="shared" si="1"/>
        <v>0</v>
      </c>
      <c r="K27" s="1">
        <f t="shared" si="2"/>
        <v>0</v>
      </c>
    </row>
    <row r="28" spans="1:11" x14ac:dyDescent="0.25">
      <c r="A28" s="11" t="s">
        <v>149</v>
      </c>
      <c r="B28" s="11" t="s">
        <v>150</v>
      </c>
      <c r="C28" s="12">
        <v>2</v>
      </c>
      <c r="D28" s="16"/>
      <c r="E28" s="11" t="s">
        <v>47</v>
      </c>
      <c r="F28" s="11" t="s">
        <v>48</v>
      </c>
      <c r="G28" s="12">
        <v>2</v>
      </c>
      <c r="H28" s="13"/>
      <c r="I28" s="1">
        <f t="shared" si="0"/>
        <v>0</v>
      </c>
      <c r="J28" s="1">
        <f t="shared" si="1"/>
        <v>0</v>
      </c>
      <c r="K28" s="1">
        <f t="shared" si="2"/>
        <v>0</v>
      </c>
    </row>
    <row r="29" spans="1:11" x14ac:dyDescent="0.25">
      <c r="A29" s="9" t="s">
        <v>104</v>
      </c>
      <c r="B29" s="9" t="s">
        <v>151</v>
      </c>
      <c r="C29" s="10">
        <v>2</v>
      </c>
      <c r="D29" s="17"/>
      <c r="E29" s="11" t="s">
        <v>51</v>
      </c>
      <c r="F29" s="11" t="s">
        <v>52</v>
      </c>
      <c r="G29" s="12">
        <v>2</v>
      </c>
      <c r="H29" s="13"/>
      <c r="I29" s="1">
        <f t="shared" si="0"/>
        <v>0</v>
      </c>
      <c r="J29" s="1">
        <f t="shared" si="1"/>
        <v>0</v>
      </c>
      <c r="K29" s="1">
        <f t="shared" si="2"/>
        <v>0</v>
      </c>
    </row>
    <row r="30" spans="1:11" x14ac:dyDescent="0.25">
      <c r="A30" s="14" t="s">
        <v>152</v>
      </c>
      <c r="B30" s="14" t="s">
        <v>153</v>
      </c>
      <c r="C30" s="15">
        <v>2</v>
      </c>
      <c r="D30" s="18"/>
      <c r="E30" s="11" t="s">
        <v>40</v>
      </c>
      <c r="F30" s="11" t="s">
        <v>154</v>
      </c>
      <c r="G30" s="12">
        <v>2</v>
      </c>
      <c r="H30" s="13"/>
      <c r="I30" s="1">
        <f t="shared" si="0"/>
        <v>0</v>
      </c>
      <c r="J30" s="1">
        <f t="shared" si="1"/>
        <v>0</v>
      </c>
      <c r="K30" s="1">
        <f t="shared" si="2"/>
        <v>0</v>
      </c>
    </row>
    <row r="31" spans="1:11" x14ac:dyDescent="0.25">
      <c r="A31" s="11" t="s">
        <v>155</v>
      </c>
      <c r="B31" s="11" t="s">
        <v>64</v>
      </c>
      <c r="C31" s="12">
        <v>3</v>
      </c>
      <c r="D31" s="16"/>
      <c r="E31" s="11" t="s">
        <v>63</v>
      </c>
      <c r="F31" s="11" t="s">
        <v>64</v>
      </c>
      <c r="G31" s="12">
        <v>2</v>
      </c>
      <c r="H31" s="13"/>
      <c r="I31" s="1">
        <f t="shared" si="0"/>
        <v>0</v>
      </c>
      <c r="J31" s="1">
        <f t="shared" si="1"/>
        <v>0</v>
      </c>
      <c r="K31" s="1">
        <f t="shared" si="2"/>
        <v>0</v>
      </c>
    </row>
    <row r="32" spans="1:11" x14ac:dyDescent="0.25">
      <c r="A32" s="11" t="s">
        <v>156</v>
      </c>
      <c r="B32" s="11" t="s">
        <v>157</v>
      </c>
      <c r="C32" s="12">
        <v>3</v>
      </c>
      <c r="D32" s="16"/>
      <c r="E32" s="11" t="s">
        <v>35</v>
      </c>
      <c r="F32" s="11" t="s">
        <v>36</v>
      </c>
      <c r="G32" s="12">
        <v>3</v>
      </c>
      <c r="H32" s="13"/>
      <c r="I32" s="1">
        <f t="shared" si="0"/>
        <v>0</v>
      </c>
      <c r="J32" s="1">
        <f t="shared" si="1"/>
        <v>0</v>
      </c>
      <c r="K32" s="1">
        <f t="shared" si="2"/>
        <v>0</v>
      </c>
    </row>
    <row r="33" spans="1:11" x14ac:dyDescent="0.25">
      <c r="A33" s="11" t="s">
        <v>158</v>
      </c>
      <c r="B33" s="11" t="s">
        <v>159</v>
      </c>
      <c r="C33" s="12">
        <v>4</v>
      </c>
      <c r="D33" s="16"/>
      <c r="E33" s="11" t="s">
        <v>19</v>
      </c>
      <c r="F33" s="11" t="s">
        <v>20</v>
      </c>
      <c r="G33" s="12">
        <v>4</v>
      </c>
      <c r="H33" s="13"/>
      <c r="I33" s="1">
        <f t="shared" si="0"/>
        <v>0</v>
      </c>
      <c r="J33" s="1">
        <f t="shared" si="1"/>
        <v>0</v>
      </c>
      <c r="K33" s="1">
        <f t="shared" si="2"/>
        <v>0</v>
      </c>
    </row>
    <row r="34" spans="1:11" x14ac:dyDescent="0.25">
      <c r="A34" s="11" t="s">
        <v>160</v>
      </c>
      <c r="B34" s="11" t="s">
        <v>161</v>
      </c>
      <c r="C34" s="12">
        <v>4</v>
      </c>
      <c r="D34" s="16"/>
      <c r="E34" s="11" t="s">
        <v>33</v>
      </c>
      <c r="F34" s="11" t="s">
        <v>34</v>
      </c>
      <c r="G34" s="12">
        <v>3</v>
      </c>
      <c r="H34" s="13"/>
      <c r="I34" s="1">
        <f t="shared" si="0"/>
        <v>0</v>
      </c>
      <c r="J34" s="1">
        <f t="shared" si="1"/>
        <v>0</v>
      </c>
      <c r="K34" s="1">
        <f t="shared" si="2"/>
        <v>0</v>
      </c>
    </row>
    <row r="35" spans="1:11" x14ac:dyDescent="0.25">
      <c r="A35" s="11" t="s">
        <v>162</v>
      </c>
      <c r="B35" s="11" t="s">
        <v>163</v>
      </c>
      <c r="C35" s="12">
        <v>3</v>
      </c>
      <c r="D35" s="16"/>
      <c r="E35" s="11" t="s">
        <v>76</v>
      </c>
      <c r="F35" s="11" t="s">
        <v>77</v>
      </c>
      <c r="G35" s="12">
        <v>2</v>
      </c>
      <c r="H35" s="13"/>
      <c r="I35" s="1">
        <f t="shared" si="0"/>
        <v>0</v>
      </c>
      <c r="J35" s="1">
        <f t="shared" si="1"/>
        <v>0</v>
      </c>
      <c r="K35" s="1">
        <f t="shared" si="2"/>
        <v>0</v>
      </c>
    </row>
    <row r="36" spans="1:11" x14ac:dyDescent="0.25">
      <c r="A36" s="9" t="s">
        <v>164</v>
      </c>
      <c r="B36" s="9" t="s">
        <v>165</v>
      </c>
      <c r="C36" s="10">
        <v>2</v>
      </c>
      <c r="D36" s="17"/>
      <c r="E36" s="11" t="s">
        <v>65</v>
      </c>
      <c r="F36" s="11" t="s">
        <v>166</v>
      </c>
      <c r="G36" s="12">
        <v>2</v>
      </c>
      <c r="H36" s="13"/>
      <c r="I36" s="1">
        <f t="shared" si="0"/>
        <v>0</v>
      </c>
      <c r="J36" s="1">
        <f t="shared" si="1"/>
        <v>0</v>
      </c>
      <c r="K36" s="1">
        <f t="shared" si="2"/>
        <v>0</v>
      </c>
    </row>
    <row r="37" spans="1:11" x14ac:dyDescent="0.25">
      <c r="A37" s="11" t="s">
        <v>167</v>
      </c>
      <c r="B37" s="11" t="s">
        <v>168</v>
      </c>
      <c r="C37" s="12">
        <v>4</v>
      </c>
      <c r="D37" s="16"/>
      <c r="E37" s="11" t="s">
        <v>66</v>
      </c>
      <c r="F37" s="11" t="s">
        <v>67</v>
      </c>
      <c r="G37" s="12">
        <v>3</v>
      </c>
      <c r="H37" s="13"/>
      <c r="I37" s="1">
        <f t="shared" si="0"/>
        <v>0</v>
      </c>
      <c r="J37" s="1">
        <f t="shared" si="1"/>
        <v>0</v>
      </c>
      <c r="K37" s="1">
        <f t="shared" si="2"/>
        <v>0</v>
      </c>
    </row>
    <row r="38" spans="1:11" x14ac:dyDescent="0.25">
      <c r="A38" s="11" t="s">
        <v>169</v>
      </c>
      <c r="B38" s="11" t="s">
        <v>79</v>
      </c>
      <c r="C38" s="12">
        <v>3</v>
      </c>
      <c r="D38" s="16"/>
      <c r="E38" s="11" t="s">
        <v>78</v>
      </c>
      <c r="F38" s="11" t="s">
        <v>79</v>
      </c>
      <c r="G38" s="12">
        <v>3</v>
      </c>
      <c r="H38" s="13"/>
      <c r="I38" s="1">
        <f t="shared" si="0"/>
        <v>0</v>
      </c>
      <c r="J38" s="1">
        <f t="shared" si="1"/>
        <v>0</v>
      </c>
      <c r="K38" s="1">
        <f t="shared" si="2"/>
        <v>0</v>
      </c>
    </row>
    <row r="39" spans="1:11" x14ac:dyDescent="0.25">
      <c r="A39" s="11" t="s">
        <v>170</v>
      </c>
      <c r="B39" s="11" t="s">
        <v>171</v>
      </c>
      <c r="C39" s="12">
        <v>3</v>
      </c>
      <c r="D39" s="16"/>
      <c r="E39" s="11" t="s">
        <v>49</v>
      </c>
      <c r="F39" s="11" t="s">
        <v>50</v>
      </c>
      <c r="G39" s="12">
        <v>3</v>
      </c>
      <c r="H39" s="13"/>
      <c r="I39" s="1">
        <f t="shared" si="0"/>
        <v>0</v>
      </c>
      <c r="J39" s="1">
        <f t="shared" si="1"/>
        <v>0</v>
      </c>
      <c r="K39" s="1">
        <f t="shared" si="2"/>
        <v>0</v>
      </c>
    </row>
    <row r="40" spans="1:11" x14ac:dyDescent="0.25">
      <c r="A40" s="11" t="s">
        <v>172</v>
      </c>
      <c r="B40" s="11" t="s">
        <v>173</v>
      </c>
      <c r="C40" s="12">
        <v>4</v>
      </c>
      <c r="D40" s="16"/>
      <c r="E40" s="11" t="s">
        <v>43</v>
      </c>
      <c r="F40" s="11" t="s">
        <v>44</v>
      </c>
      <c r="G40" s="12">
        <v>4</v>
      </c>
      <c r="H40" s="13"/>
      <c r="I40" s="1">
        <f t="shared" si="0"/>
        <v>0</v>
      </c>
      <c r="J40" s="1">
        <f t="shared" si="1"/>
        <v>0</v>
      </c>
      <c r="K40" s="1">
        <f t="shared" si="2"/>
        <v>0</v>
      </c>
    </row>
    <row r="41" spans="1:11" x14ac:dyDescent="0.25">
      <c r="A41" s="11" t="s">
        <v>174</v>
      </c>
      <c r="B41" s="11" t="s">
        <v>175</v>
      </c>
      <c r="C41" s="12">
        <v>3</v>
      </c>
      <c r="D41" s="16"/>
      <c r="E41" s="11" t="s">
        <v>59</v>
      </c>
      <c r="F41" s="11" t="s">
        <v>60</v>
      </c>
      <c r="G41" s="12">
        <v>3</v>
      </c>
      <c r="H41" s="13"/>
      <c r="I41" s="1">
        <f t="shared" si="0"/>
        <v>0</v>
      </c>
      <c r="J41" s="1">
        <f t="shared" si="1"/>
        <v>0</v>
      </c>
      <c r="K41" s="1">
        <f t="shared" si="2"/>
        <v>0</v>
      </c>
    </row>
    <row r="42" spans="1:11" x14ac:dyDescent="0.25">
      <c r="A42" s="11" t="s">
        <v>176</v>
      </c>
      <c r="B42" s="11" t="s">
        <v>177</v>
      </c>
      <c r="C42" s="12">
        <v>2</v>
      </c>
      <c r="D42" s="16"/>
      <c r="E42" s="11" t="s">
        <v>53</v>
      </c>
      <c r="F42" s="11" t="s">
        <v>54</v>
      </c>
      <c r="G42" s="12">
        <v>2</v>
      </c>
      <c r="H42" s="13"/>
      <c r="I42" s="1">
        <f t="shared" si="0"/>
        <v>0</v>
      </c>
      <c r="J42" s="1">
        <f t="shared" si="1"/>
        <v>0</v>
      </c>
      <c r="K42" s="1">
        <f t="shared" si="2"/>
        <v>0</v>
      </c>
    </row>
    <row r="43" spans="1:11" x14ac:dyDescent="0.25">
      <c r="A43" s="9" t="s">
        <v>178</v>
      </c>
      <c r="B43" s="9" t="s">
        <v>73</v>
      </c>
      <c r="C43" s="10">
        <v>2</v>
      </c>
      <c r="D43" s="17"/>
      <c r="E43" s="11" t="s">
        <v>72</v>
      </c>
      <c r="F43" s="11" t="s">
        <v>73</v>
      </c>
      <c r="G43" s="12">
        <v>2</v>
      </c>
      <c r="H43" s="13"/>
      <c r="I43" s="1">
        <f t="shared" si="0"/>
        <v>0</v>
      </c>
      <c r="J43" s="1">
        <f t="shared" si="1"/>
        <v>0</v>
      </c>
      <c r="K43" s="1">
        <f t="shared" si="2"/>
        <v>0</v>
      </c>
    </row>
    <row r="44" spans="1:11" x14ac:dyDescent="0.25">
      <c r="A44" s="11" t="s">
        <v>179</v>
      </c>
      <c r="B44" s="11" t="s">
        <v>180</v>
      </c>
      <c r="C44" s="12">
        <v>2</v>
      </c>
      <c r="D44" s="16"/>
      <c r="E44" s="11" t="s">
        <v>80</v>
      </c>
      <c r="F44" s="11" t="s">
        <v>81</v>
      </c>
      <c r="G44" s="12">
        <v>2</v>
      </c>
      <c r="H44" s="13"/>
      <c r="I44" s="1">
        <f t="shared" si="0"/>
        <v>0</v>
      </c>
      <c r="J44" s="1">
        <f t="shared" si="1"/>
        <v>0</v>
      </c>
      <c r="K44" s="1">
        <f t="shared" si="2"/>
        <v>0</v>
      </c>
    </row>
    <row r="45" spans="1:11" x14ac:dyDescent="0.25">
      <c r="A45" s="11" t="s">
        <v>181</v>
      </c>
      <c r="B45" s="11" t="s">
        <v>182</v>
      </c>
      <c r="C45" s="12">
        <v>4</v>
      </c>
      <c r="D45" s="16"/>
      <c r="E45" s="11" t="s">
        <v>57</v>
      </c>
      <c r="F45" s="11" t="s">
        <v>58</v>
      </c>
      <c r="G45" s="12">
        <v>4</v>
      </c>
      <c r="H45" s="13"/>
      <c r="I45" s="1">
        <f t="shared" si="0"/>
        <v>0</v>
      </c>
      <c r="J45" s="1">
        <f t="shared" si="1"/>
        <v>0</v>
      </c>
      <c r="K45" s="1">
        <f t="shared" si="2"/>
        <v>0</v>
      </c>
    </row>
    <row r="46" spans="1:11" x14ac:dyDescent="0.25">
      <c r="A46" s="11" t="s">
        <v>183</v>
      </c>
      <c r="B46" s="11" t="s">
        <v>184</v>
      </c>
      <c r="C46" s="12">
        <v>3</v>
      </c>
      <c r="D46" s="16"/>
      <c r="E46" s="11" t="s">
        <v>94</v>
      </c>
      <c r="F46" s="11" t="s">
        <v>95</v>
      </c>
      <c r="G46" s="12">
        <v>3</v>
      </c>
      <c r="H46" s="13"/>
      <c r="I46" s="1">
        <f t="shared" si="0"/>
        <v>0</v>
      </c>
      <c r="J46" s="1">
        <f t="shared" si="1"/>
        <v>0</v>
      </c>
      <c r="K46" s="1">
        <f t="shared" si="2"/>
        <v>0</v>
      </c>
    </row>
    <row r="47" spans="1:11" x14ac:dyDescent="0.25">
      <c r="A47" s="11" t="s">
        <v>185</v>
      </c>
      <c r="B47" s="11" t="s">
        <v>186</v>
      </c>
      <c r="C47" s="12">
        <v>4</v>
      </c>
      <c r="D47" s="16"/>
      <c r="E47" s="11" t="s">
        <v>100</v>
      </c>
      <c r="F47" s="11" t="s">
        <v>101</v>
      </c>
      <c r="G47" s="12">
        <v>3</v>
      </c>
      <c r="H47" s="13"/>
      <c r="I47" s="1">
        <f t="shared" si="0"/>
        <v>0</v>
      </c>
      <c r="J47" s="1">
        <f t="shared" si="1"/>
        <v>0</v>
      </c>
      <c r="K47" s="1">
        <f t="shared" si="2"/>
        <v>0</v>
      </c>
    </row>
    <row r="48" spans="1:11" x14ac:dyDescent="0.25">
      <c r="A48" s="11" t="s">
        <v>187</v>
      </c>
      <c r="B48" s="11" t="s">
        <v>188</v>
      </c>
      <c r="C48" s="12">
        <v>3</v>
      </c>
      <c r="D48" s="16"/>
      <c r="E48" s="11" t="s">
        <v>68</v>
      </c>
      <c r="F48" s="11" t="s">
        <v>69</v>
      </c>
      <c r="G48" s="12">
        <v>2</v>
      </c>
      <c r="H48" s="13"/>
      <c r="I48" s="1">
        <f t="shared" si="0"/>
        <v>0</v>
      </c>
      <c r="J48" s="1">
        <f t="shared" si="1"/>
        <v>0</v>
      </c>
      <c r="K48" s="1">
        <f t="shared" si="2"/>
        <v>0</v>
      </c>
    </row>
    <row r="49" spans="1:11" x14ac:dyDescent="0.25">
      <c r="A49" s="11" t="s">
        <v>189</v>
      </c>
      <c r="B49" s="11" t="s">
        <v>190</v>
      </c>
      <c r="C49" s="12">
        <v>3</v>
      </c>
      <c r="D49" s="16"/>
      <c r="E49" s="11" t="s">
        <v>45</v>
      </c>
      <c r="F49" s="11" t="s">
        <v>46</v>
      </c>
      <c r="G49" s="12">
        <v>3</v>
      </c>
      <c r="H49" s="13"/>
      <c r="I49" s="1">
        <f t="shared" si="0"/>
        <v>0</v>
      </c>
      <c r="J49" s="1">
        <f t="shared" si="1"/>
        <v>0</v>
      </c>
      <c r="K49" s="1">
        <f t="shared" si="2"/>
        <v>0</v>
      </c>
    </row>
    <row r="50" spans="1:11" x14ac:dyDescent="0.25">
      <c r="A50" s="11" t="s">
        <v>191</v>
      </c>
      <c r="B50" s="11" t="s">
        <v>192</v>
      </c>
      <c r="C50" s="12">
        <v>3</v>
      </c>
      <c r="D50" s="16"/>
      <c r="E50" s="11" t="s">
        <v>61</v>
      </c>
      <c r="F50" s="11" t="s">
        <v>62</v>
      </c>
      <c r="G50" s="12">
        <v>3</v>
      </c>
      <c r="H50" s="13"/>
      <c r="I50" s="1">
        <f t="shared" si="0"/>
        <v>0</v>
      </c>
      <c r="J50" s="1">
        <f t="shared" si="1"/>
        <v>0</v>
      </c>
      <c r="K50" s="1">
        <f t="shared" si="2"/>
        <v>0</v>
      </c>
    </row>
    <row r="51" spans="1:11" x14ac:dyDescent="0.25">
      <c r="A51" s="11" t="s">
        <v>193</v>
      </c>
      <c r="B51" s="11" t="s">
        <v>194</v>
      </c>
      <c r="C51" s="12">
        <v>4</v>
      </c>
      <c r="D51" s="16"/>
      <c r="E51" s="11" t="s">
        <v>92</v>
      </c>
      <c r="F51" s="11" t="s">
        <v>93</v>
      </c>
      <c r="G51" s="12">
        <v>3</v>
      </c>
      <c r="H51" s="13"/>
      <c r="I51" s="1">
        <f t="shared" si="0"/>
        <v>0</v>
      </c>
      <c r="J51" s="1">
        <f t="shared" si="1"/>
        <v>0</v>
      </c>
      <c r="K51" s="1">
        <f t="shared" si="2"/>
        <v>0</v>
      </c>
    </row>
    <row r="52" spans="1:11" x14ac:dyDescent="0.25">
      <c r="A52" s="11" t="s">
        <v>195</v>
      </c>
      <c r="B52" s="11" t="s">
        <v>196</v>
      </c>
      <c r="C52" s="12">
        <v>4</v>
      </c>
      <c r="D52" s="16"/>
      <c r="E52" s="11" t="s">
        <v>70</v>
      </c>
      <c r="F52" s="11" t="s">
        <v>71</v>
      </c>
      <c r="G52" s="12">
        <v>4</v>
      </c>
      <c r="H52" s="13"/>
      <c r="I52" s="1">
        <f t="shared" si="0"/>
        <v>0</v>
      </c>
      <c r="J52" s="1">
        <f t="shared" si="1"/>
        <v>0</v>
      </c>
      <c r="K52" s="1">
        <f t="shared" si="2"/>
        <v>0</v>
      </c>
    </row>
    <row r="53" spans="1:11" x14ac:dyDescent="0.25">
      <c r="A53" s="9" t="s">
        <v>74</v>
      </c>
      <c r="B53" s="9" t="s">
        <v>197</v>
      </c>
      <c r="C53" s="10">
        <v>2</v>
      </c>
      <c r="D53" s="17"/>
      <c r="E53" s="11" t="s">
        <v>198</v>
      </c>
      <c r="F53" s="11" t="s">
        <v>75</v>
      </c>
      <c r="G53" s="12">
        <v>2</v>
      </c>
      <c r="H53" s="13"/>
      <c r="I53" s="1">
        <f t="shared" si="0"/>
        <v>0</v>
      </c>
      <c r="J53" s="1">
        <f t="shared" si="1"/>
        <v>0</v>
      </c>
      <c r="K53" s="1">
        <f t="shared" si="2"/>
        <v>0</v>
      </c>
    </row>
    <row r="54" spans="1:11" x14ac:dyDescent="0.25">
      <c r="A54" s="11" t="s">
        <v>199</v>
      </c>
      <c r="B54" s="11" t="s">
        <v>200</v>
      </c>
      <c r="C54" s="12">
        <v>1</v>
      </c>
      <c r="D54" s="16"/>
      <c r="E54" s="11" t="s">
        <v>86</v>
      </c>
      <c r="F54" s="11" t="s">
        <v>87</v>
      </c>
      <c r="G54" s="12">
        <v>2</v>
      </c>
      <c r="H54" s="13"/>
      <c r="I54" s="1">
        <f t="shared" si="0"/>
        <v>0</v>
      </c>
      <c r="J54" s="1">
        <f t="shared" si="1"/>
        <v>0</v>
      </c>
      <c r="K54" s="1">
        <f t="shared" si="2"/>
        <v>0</v>
      </c>
    </row>
    <row r="55" spans="1:11" x14ac:dyDescent="0.25">
      <c r="A55" s="14" t="s">
        <v>201</v>
      </c>
      <c r="B55" s="14" t="s">
        <v>202</v>
      </c>
      <c r="C55" s="15">
        <v>2</v>
      </c>
      <c r="D55" s="18"/>
      <c r="E55" s="11" t="s">
        <v>82</v>
      </c>
      <c r="F55" s="11" t="s">
        <v>83</v>
      </c>
      <c r="G55" s="12">
        <v>2</v>
      </c>
      <c r="H55" s="13"/>
      <c r="I55" s="1">
        <f t="shared" si="0"/>
        <v>0</v>
      </c>
      <c r="J55" s="1">
        <f t="shared" si="1"/>
        <v>0</v>
      </c>
      <c r="K55" s="1">
        <f t="shared" si="2"/>
        <v>0</v>
      </c>
    </row>
    <row r="56" spans="1:11" x14ac:dyDescent="0.25">
      <c r="A56" s="11" t="s">
        <v>203</v>
      </c>
      <c r="B56" s="11" t="s">
        <v>204</v>
      </c>
      <c r="C56" s="12">
        <v>1</v>
      </c>
      <c r="D56" s="16"/>
      <c r="E56" s="11" t="s">
        <v>88</v>
      </c>
      <c r="F56" s="11" t="s">
        <v>89</v>
      </c>
      <c r="G56" s="12">
        <v>2</v>
      </c>
      <c r="H56" s="13"/>
      <c r="I56" s="1">
        <f t="shared" si="0"/>
        <v>0</v>
      </c>
      <c r="J56" s="1">
        <f t="shared" si="1"/>
        <v>0</v>
      </c>
      <c r="K56" s="1">
        <f t="shared" si="2"/>
        <v>0</v>
      </c>
    </row>
    <row r="57" spans="1:11" x14ac:dyDescent="0.25">
      <c r="A57" s="14" t="s">
        <v>205</v>
      </c>
      <c r="B57" s="14" t="s">
        <v>206</v>
      </c>
      <c r="C57" s="15">
        <v>2</v>
      </c>
      <c r="D57" s="18"/>
      <c r="E57" s="11" t="s">
        <v>84</v>
      </c>
      <c r="F57" s="11" t="s">
        <v>85</v>
      </c>
      <c r="G57" s="12">
        <v>2</v>
      </c>
      <c r="H57" s="13"/>
      <c r="I57" s="1">
        <f t="shared" si="0"/>
        <v>0</v>
      </c>
      <c r="J57" s="1">
        <f t="shared" si="1"/>
        <v>0</v>
      </c>
      <c r="K57" s="1">
        <f t="shared" si="2"/>
        <v>0</v>
      </c>
    </row>
    <row r="58" spans="1:11" x14ac:dyDescent="0.25">
      <c r="A58" s="14" t="s">
        <v>207</v>
      </c>
      <c r="B58" s="14" t="s">
        <v>208</v>
      </c>
      <c r="C58" s="15">
        <v>4</v>
      </c>
      <c r="D58" s="18"/>
      <c r="E58" s="11" t="s">
        <v>90</v>
      </c>
      <c r="F58" s="11" t="s">
        <v>91</v>
      </c>
      <c r="G58" s="12">
        <v>6</v>
      </c>
      <c r="H58" s="13"/>
      <c r="I58" s="1">
        <f t="shared" si="0"/>
        <v>0</v>
      </c>
      <c r="J58" s="1">
        <f t="shared" si="1"/>
        <v>0</v>
      </c>
      <c r="K58" s="1">
        <f t="shared" si="2"/>
        <v>0</v>
      </c>
    </row>
    <row r="59" spans="1:11" x14ac:dyDescent="0.25">
      <c r="A59" s="2"/>
      <c r="B59" s="3"/>
      <c r="C59" s="3"/>
      <c r="D59" s="3"/>
      <c r="E59" s="19"/>
      <c r="F59" s="21" t="s">
        <v>212</v>
      </c>
      <c r="G59" s="23">
        <f>SUM(G5:G58)</f>
        <v>146</v>
      </c>
      <c r="H59" s="1"/>
      <c r="I59" s="1">
        <f t="shared" si="0"/>
        <v>0</v>
      </c>
      <c r="J59" s="20">
        <f>SUM(J5:J58)</f>
        <v>0</v>
      </c>
      <c r="K59" s="1">
        <f t="shared" si="2"/>
        <v>0</v>
      </c>
    </row>
    <row r="60" spans="1:11" x14ac:dyDescent="0.25">
      <c r="F60" s="22" t="s">
        <v>214</v>
      </c>
      <c r="G60" s="24">
        <f>SUM(K5:K59)</f>
        <v>0</v>
      </c>
      <c r="H60" s="25" t="s">
        <v>213</v>
      </c>
      <c r="I60" s="25"/>
      <c r="J60" s="20" t="e">
        <f>J59/G60</f>
        <v>#DIV/0!</v>
      </c>
    </row>
  </sheetData>
  <mergeCells count="3">
    <mergeCell ref="H60:I60"/>
    <mergeCell ref="E3:K3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KONVERSI 2011&gt;&gt;2015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2019-05-06T01:44:59Z</dcterms:created>
  <dcterms:modified xsi:type="dcterms:W3CDTF">2019-05-06T02:46:55Z</dcterms:modified>
</cp:coreProperties>
</file>